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25725"/>
</workbook>
</file>

<file path=xl/calcChain.xml><?xml version="1.0" encoding="utf-8"?>
<calcChain xmlns="http://schemas.openxmlformats.org/spreadsheetml/2006/main">
  <c r="H36" i="1"/>
  <c r="F36"/>
  <c r="H34"/>
  <c r="F34"/>
  <c r="H33"/>
  <c r="F33"/>
  <c r="H31"/>
  <c r="F31"/>
  <c r="H30"/>
  <c r="F30"/>
  <c r="H28"/>
  <c r="F28"/>
  <c r="H26"/>
  <c r="F26"/>
  <c r="H25"/>
  <c r="F25"/>
  <c r="H22"/>
  <c r="F22"/>
  <c r="H21"/>
  <c r="F21"/>
  <c r="H20"/>
  <c r="F20"/>
  <c r="H19"/>
  <c r="F19"/>
  <c r="H14"/>
  <c r="F14"/>
  <c r="H12"/>
  <c r="F12"/>
  <c r="H11"/>
  <c r="F11"/>
  <c r="H9"/>
  <c r="F9"/>
  <c r="H7"/>
  <c r="F7"/>
  <c r="H6"/>
  <c r="F6"/>
  <c r="H5"/>
  <c r="F5"/>
  <c r="H37"/>
  <c r="F37"/>
  <c r="H35"/>
  <c r="F35"/>
  <c r="H32"/>
  <c r="F32"/>
  <c r="H29"/>
  <c r="F29"/>
  <c r="H27"/>
  <c r="F27"/>
  <c r="H24"/>
  <c r="F24"/>
  <c r="H23"/>
  <c r="F23"/>
  <c r="H18"/>
  <c r="F18"/>
  <c r="H17"/>
  <c r="F17"/>
  <c r="H16"/>
  <c r="F16"/>
  <c r="H15"/>
  <c r="F15"/>
  <c r="H10"/>
  <c r="F10"/>
  <c r="H8"/>
  <c r="F8"/>
  <c r="I36" l="1"/>
  <c r="I33"/>
  <c r="I34"/>
  <c r="I30"/>
  <c r="I31"/>
  <c r="I28"/>
  <c r="I25"/>
  <c r="I26"/>
  <c r="I19"/>
  <c r="I20"/>
  <c r="I21"/>
  <c r="I22"/>
  <c r="I14"/>
  <c r="I12"/>
  <c r="I5"/>
  <c r="I6"/>
  <c r="I7"/>
  <c r="I9"/>
  <c r="I11"/>
  <c r="I8"/>
  <c r="I10"/>
  <c r="I15"/>
  <c r="I16"/>
  <c r="I17"/>
  <c r="I18"/>
  <c r="I23"/>
  <c r="I24"/>
  <c r="I27"/>
  <c r="I29"/>
  <c r="I32"/>
  <c r="I35"/>
  <c r="I37"/>
</calcChain>
</file>

<file path=xl/sharedStrings.xml><?xml version="1.0" encoding="utf-8"?>
<sst xmlns="http://schemas.openxmlformats.org/spreadsheetml/2006/main" count="114" uniqueCount="96">
  <si>
    <t>序
号</t>
  </si>
  <si>
    <t>岗位名称</t>
  </si>
  <si>
    <t>座位号</t>
  </si>
  <si>
    <t>姓名</t>
  </si>
  <si>
    <t>笔试合成成绩</t>
  </si>
  <si>
    <t>总成绩</t>
  </si>
  <si>
    <t>排名</t>
  </si>
  <si>
    <t>备注</t>
  </si>
  <si>
    <t>笔试
合成分</t>
  </si>
  <si>
    <t>合成分除以
1.2乘60%</t>
  </si>
  <si>
    <t>成绩</t>
  </si>
  <si>
    <t>专业测试
成绩乘40%</t>
  </si>
  <si>
    <t>高中地理</t>
  </si>
  <si>
    <t>515014314</t>
  </si>
  <si>
    <t>刘洋</t>
  </si>
  <si>
    <t>初中语文</t>
  </si>
  <si>
    <t>515019720</t>
  </si>
  <si>
    <t>刘美辰</t>
  </si>
  <si>
    <t>高中语文</t>
  </si>
  <si>
    <t>515020222</t>
  </si>
  <si>
    <t>胡若男</t>
  </si>
  <si>
    <t>小学语文</t>
  </si>
  <si>
    <t>115007205</t>
  </si>
  <si>
    <t>李莎莎</t>
  </si>
  <si>
    <t>115006810</t>
  </si>
  <si>
    <t>王若兰</t>
  </si>
  <si>
    <t>115006826</t>
  </si>
  <si>
    <t>万京</t>
  </si>
  <si>
    <t>115005230</t>
  </si>
  <si>
    <t>何爽</t>
  </si>
  <si>
    <t>115004521</t>
  </si>
  <si>
    <t>胡小梅</t>
  </si>
  <si>
    <t>小学数学</t>
  </si>
  <si>
    <t>115011414</t>
  </si>
  <si>
    <t>潘晨</t>
  </si>
  <si>
    <t>115009005</t>
  </si>
  <si>
    <t>储怀钰</t>
  </si>
  <si>
    <t>115009121</t>
  </si>
  <si>
    <t>万兰兰</t>
  </si>
  <si>
    <t>115008826</t>
  </si>
  <si>
    <t>刘海焰</t>
  </si>
  <si>
    <t>115008501</t>
  </si>
  <si>
    <t>冯晓宇</t>
  </si>
  <si>
    <t>高中数学</t>
  </si>
  <si>
    <t>515017805</t>
  </si>
  <si>
    <t>陈萍萍</t>
  </si>
  <si>
    <t>初中数学</t>
  </si>
  <si>
    <t>515017406</t>
  </si>
  <si>
    <t>胡文涛</t>
  </si>
  <si>
    <t>高中生物</t>
  </si>
  <si>
    <t>515014528</t>
  </si>
  <si>
    <t>屠仁琳</t>
  </si>
  <si>
    <t>王婷</t>
  </si>
  <si>
    <t>高中英语</t>
  </si>
  <si>
    <t>515016124</t>
  </si>
  <si>
    <t>刘涛</t>
  </si>
  <si>
    <t>小学英语</t>
  </si>
  <si>
    <t>115013004</t>
  </si>
  <si>
    <t>谈维</t>
  </si>
  <si>
    <t>115013130</t>
  </si>
  <si>
    <t>李小丽</t>
  </si>
  <si>
    <t>115013225</t>
  </si>
  <si>
    <t>陈洪</t>
  </si>
  <si>
    <t>初中英语</t>
  </si>
  <si>
    <t>515015229</t>
  </si>
  <si>
    <t>李媛媛</t>
  </si>
  <si>
    <t>515015201</t>
  </si>
  <si>
    <t>王廷方</t>
  </si>
  <si>
    <t>小学信息</t>
  </si>
  <si>
    <t>115001201</t>
  </si>
  <si>
    <t>夏守志</t>
  </si>
  <si>
    <t>115001315</t>
  </si>
  <si>
    <t>章敏</t>
  </si>
  <si>
    <t>115001010</t>
  </si>
  <si>
    <t>王琼</t>
  </si>
  <si>
    <t>小学音乐</t>
  </si>
  <si>
    <t>115000616</t>
  </si>
  <si>
    <t>李纯洁</t>
  </si>
  <si>
    <t>115000215</t>
  </si>
  <si>
    <t>陈凤琴</t>
  </si>
  <si>
    <t>115000110</t>
  </si>
  <si>
    <t>杨玲</t>
  </si>
  <si>
    <t>小学体育</t>
  </si>
  <si>
    <t>115003701</t>
  </si>
  <si>
    <t>王晨</t>
  </si>
  <si>
    <t>115003611</t>
  </si>
  <si>
    <t>段瑞</t>
  </si>
  <si>
    <t>115003624</t>
  </si>
  <si>
    <t>小学美术</t>
  </si>
  <si>
    <t>115002526</t>
  </si>
  <si>
    <t>刘仪</t>
  </si>
  <si>
    <t>115002407</t>
  </si>
  <si>
    <t>刘庆</t>
  </si>
  <si>
    <t>附件1：</t>
    <phoneticPr fontId="2" type="noConversion"/>
  </si>
  <si>
    <t>专业测试成绩</t>
    <phoneticPr fontId="2" type="noConversion"/>
  </si>
  <si>
    <t>霍山县2019年省中小学新任教师招聘
参加体检、考察人员名单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</si>
</sst>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15"/>
      <color indexed="8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77" fontId="6" fillId="0" borderId="1" xfId="3" applyNumberFormat="1" applyFont="1" applyBorder="1" applyAlignment="1">
      <alignment horizontal="center" vertical="center"/>
    </xf>
    <xf numFmtId="176" fontId="6" fillId="0" borderId="1" xfId="3" applyNumberFormat="1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176" fontId="6" fillId="0" borderId="1" xfId="4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5">
    <cellStyle name="常规" xfId="0" builtinId="0"/>
    <cellStyle name="常规 3" xfId="1"/>
    <cellStyle name="常规 4" xfId="2"/>
    <cellStyle name="常规 5" xfId="3"/>
    <cellStyle name="常规 6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workbookViewId="0">
      <selection activeCell="F4" sqref="F4"/>
    </sheetView>
  </sheetViews>
  <sheetFormatPr defaultRowHeight="13.5"/>
  <cols>
    <col min="1" max="1" width="6" customWidth="1"/>
    <col min="2" max="2" width="8.625" customWidth="1"/>
    <col min="3" max="3" width="11.25" customWidth="1"/>
    <col min="4" max="4" width="8" customWidth="1"/>
    <col min="5" max="5" width="8.25" customWidth="1"/>
    <col min="6" max="6" width="10.125" customWidth="1"/>
    <col min="7" max="7" width="7.125" customWidth="1"/>
    <col min="8" max="8" width="9.875" customWidth="1"/>
    <col min="9" max="9" width="7.875" customWidth="1"/>
    <col min="10" max="10" width="5.875" customWidth="1"/>
    <col min="11" max="11" width="6" customWidth="1"/>
  </cols>
  <sheetData>
    <row r="1" spans="1:11">
      <c r="A1" s="12" t="s">
        <v>93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39" customHeight="1">
      <c r="A2" s="13" t="s">
        <v>95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4" customHeight="1">
      <c r="A3" s="16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/>
      <c r="G3" s="15" t="s">
        <v>94</v>
      </c>
      <c r="H3" s="15"/>
      <c r="I3" s="15" t="s">
        <v>5</v>
      </c>
      <c r="J3" s="15" t="s">
        <v>6</v>
      </c>
      <c r="K3" s="15" t="s">
        <v>7</v>
      </c>
    </row>
    <row r="4" spans="1:11" ht="27" customHeight="1">
      <c r="A4" s="15"/>
      <c r="B4" s="15"/>
      <c r="C4" s="15"/>
      <c r="D4" s="15"/>
      <c r="E4" s="2" t="s">
        <v>8</v>
      </c>
      <c r="F4" s="2" t="s">
        <v>9</v>
      </c>
      <c r="G4" s="3" t="s">
        <v>10</v>
      </c>
      <c r="H4" s="2" t="s">
        <v>11</v>
      </c>
      <c r="I4" s="15"/>
      <c r="J4" s="15"/>
      <c r="K4" s="15"/>
    </row>
    <row r="5" spans="1:11" ht="18.95" customHeight="1">
      <c r="A5" s="3">
        <v>1</v>
      </c>
      <c r="B5" s="3" t="s">
        <v>18</v>
      </c>
      <c r="C5" s="3" t="s">
        <v>19</v>
      </c>
      <c r="D5" s="3" t="s">
        <v>20</v>
      </c>
      <c r="E5" s="4">
        <v>79.900000000000006</v>
      </c>
      <c r="F5" s="5">
        <f t="shared" ref="F5:F23" si="0">E5/1.2*0.6</f>
        <v>39.950000000000003</v>
      </c>
      <c r="G5" s="3">
        <v>86.6</v>
      </c>
      <c r="H5" s="5">
        <f t="shared" ref="H5:H23" si="1">G5*0.4</f>
        <v>34.64</v>
      </c>
      <c r="I5" s="5">
        <f t="shared" ref="I5:I12" si="2">F5+H5</f>
        <v>74.59</v>
      </c>
      <c r="J5" s="3">
        <v>1</v>
      </c>
      <c r="K5" s="3"/>
    </row>
    <row r="6" spans="1:11" ht="18.95" customHeight="1">
      <c r="A6" s="3">
        <v>2</v>
      </c>
      <c r="B6" s="3" t="s">
        <v>43</v>
      </c>
      <c r="C6" s="3" t="s">
        <v>44</v>
      </c>
      <c r="D6" s="3" t="s">
        <v>45</v>
      </c>
      <c r="E6" s="4">
        <v>81.8</v>
      </c>
      <c r="F6" s="5">
        <f t="shared" si="0"/>
        <v>40.9</v>
      </c>
      <c r="G6" s="3">
        <v>80.400000000000006</v>
      </c>
      <c r="H6" s="5">
        <f t="shared" si="1"/>
        <v>32.160000000000004</v>
      </c>
      <c r="I6" s="5">
        <f t="shared" si="2"/>
        <v>73.06</v>
      </c>
      <c r="J6" s="3">
        <v>1</v>
      </c>
      <c r="K6" s="3"/>
    </row>
    <row r="7" spans="1:11" ht="18.95" customHeight="1">
      <c r="A7" s="3">
        <v>3</v>
      </c>
      <c r="B7" s="3" t="s">
        <v>53</v>
      </c>
      <c r="C7" s="3" t="s">
        <v>54</v>
      </c>
      <c r="D7" s="3" t="s">
        <v>55</v>
      </c>
      <c r="E7" s="4">
        <v>94</v>
      </c>
      <c r="F7" s="5">
        <f t="shared" si="0"/>
        <v>47.000000000000007</v>
      </c>
      <c r="G7" s="3">
        <v>85.2</v>
      </c>
      <c r="H7" s="5">
        <f t="shared" si="1"/>
        <v>34.080000000000005</v>
      </c>
      <c r="I7" s="5">
        <f t="shared" si="2"/>
        <v>81.080000000000013</v>
      </c>
      <c r="J7" s="3">
        <v>1</v>
      </c>
      <c r="K7" s="3"/>
    </row>
    <row r="8" spans="1:11" s="1" customFormat="1" ht="18.95" customHeight="1">
      <c r="A8" s="3">
        <v>4</v>
      </c>
      <c r="B8" s="3" t="s">
        <v>12</v>
      </c>
      <c r="C8" s="3" t="s">
        <v>13</v>
      </c>
      <c r="D8" s="3" t="s">
        <v>14</v>
      </c>
      <c r="E8" s="4">
        <v>91.6</v>
      </c>
      <c r="F8" s="5">
        <f t="shared" si="0"/>
        <v>45.8</v>
      </c>
      <c r="G8" s="3">
        <v>84.2</v>
      </c>
      <c r="H8" s="5">
        <f t="shared" si="1"/>
        <v>33.68</v>
      </c>
      <c r="I8" s="5">
        <f t="shared" si="2"/>
        <v>79.47999999999999</v>
      </c>
      <c r="J8" s="3">
        <v>1</v>
      </c>
      <c r="K8" s="3"/>
    </row>
    <row r="9" spans="1:11" s="1" customFormat="1" ht="18.95" customHeight="1">
      <c r="A9" s="3">
        <v>5</v>
      </c>
      <c r="B9" s="3" t="s">
        <v>49</v>
      </c>
      <c r="C9" s="3" t="s">
        <v>50</v>
      </c>
      <c r="D9" s="3" t="s">
        <v>51</v>
      </c>
      <c r="E9" s="4">
        <v>94</v>
      </c>
      <c r="F9" s="5">
        <f t="shared" si="0"/>
        <v>47.000000000000007</v>
      </c>
      <c r="G9" s="3">
        <v>84.6</v>
      </c>
      <c r="H9" s="5">
        <f t="shared" si="1"/>
        <v>33.839999999999996</v>
      </c>
      <c r="I9" s="5">
        <f t="shared" si="2"/>
        <v>80.84</v>
      </c>
      <c r="J9" s="3">
        <v>1</v>
      </c>
      <c r="K9" s="3"/>
    </row>
    <row r="10" spans="1:11" ht="18.95" customHeight="1">
      <c r="A10" s="3">
        <v>6</v>
      </c>
      <c r="B10" s="3" t="s">
        <v>15</v>
      </c>
      <c r="C10" s="3" t="s">
        <v>16</v>
      </c>
      <c r="D10" s="3" t="s">
        <v>17</v>
      </c>
      <c r="E10" s="4">
        <v>79.7</v>
      </c>
      <c r="F10" s="5">
        <f t="shared" si="0"/>
        <v>39.85</v>
      </c>
      <c r="G10" s="3">
        <v>85.2</v>
      </c>
      <c r="H10" s="5">
        <f t="shared" si="1"/>
        <v>34.080000000000005</v>
      </c>
      <c r="I10" s="5">
        <f t="shared" si="2"/>
        <v>73.930000000000007</v>
      </c>
      <c r="J10" s="3">
        <v>1</v>
      </c>
      <c r="K10" s="3"/>
    </row>
    <row r="11" spans="1:11" ht="18.95" customHeight="1">
      <c r="A11" s="3">
        <v>7</v>
      </c>
      <c r="B11" s="3" t="s">
        <v>46</v>
      </c>
      <c r="C11" s="3" t="s">
        <v>47</v>
      </c>
      <c r="D11" s="3" t="s">
        <v>48</v>
      </c>
      <c r="E11" s="4">
        <v>80.8</v>
      </c>
      <c r="F11" s="5">
        <f t="shared" si="0"/>
        <v>40.4</v>
      </c>
      <c r="G11" s="3">
        <v>83.2</v>
      </c>
      <c r="H11" s="5">
        <f t="shared" si="1"/>
        <v>33.28</v>
      </c>
      <c r="I11" s="5">
        <f t="shared" si="2"/>
        <v>73.680000000000007</v>
      </c>
      <c r="J11" s="3">
        <v>1</v>
      </c>
      <c r="K11" s="3"/>
    </row>
    <row r="12" spans="1:11" ht="18.95" customHeight="1">
      <c r="A12" s="3">
        <v>8</v>
      </c>
      <c r="B12" s="3" t="s">
        <v>63</v>
      </c>
      <c r="C12" s="3" t="s">
        <v>64</v>
      </c>
      <c r="D12" s="3" t="s">
        <v>65</v>
      </c>
      <c r="E12" s="4">
        <v>90.5</v>
      </c>
      <c r="F12" s="5">
        <f t="shared" si="0"/>
        <v>45.25</v>
      </c>
      <c r="G12" s="3">
        <v>83.6</v>
      </c>
      <c r="H12" s="5">
        <f t="shared" si="1"/>
        <v>33.44</v>
      </c>
      <c r="I12" s="5">
        <f t="shared" si="2"/>
        <v>78.69</v>
      </c>
      <c r="J12" s="3">
        <v>1</v>
      </c>
      <c r="K12" s="3"/>
    </row>
    <row r="13" spans="1:11" ht="18.95" customHeight="1">
      <c r="A13" s="3">
        <v>9</v>
      </c>
      <c r="B13" s="3" t="s">
        <v>63</v>
      </c>
      <c r="C13" s="6" t="s">
        <v>66</v>
      </c>
      <c r="D13" s="7" t="s">
        <v>67</v>
      </c>
      <c r="E13" s="8">
        <v>88.5</v>
      </c>
      <c r="F13" s="9">
        <v>44.25</v>
      </c>
      <c r="G13" s="10">
        <v>84</v>
      </c>
      <c r="H13" s="11">
        <v>33.6</v>
      </c>
      <c r="I13" s="11">
        <v>77.849999999999994</v>
      </c>
      <c r="J13" s="10">
        <v>2</v>
      </c>
      <c r="K13" s="3"/>
    </row>
    <row r="14" spans="1:11" ht="18.95" customHeight="1">
      <c r="A14" s="3">
        <v>10</v>
      </c>
      <c r="B14" s="3" t="s">
        <v>21</v>
      </c>
      <c r="C14" s="3" t="s">
        <v>24</v>
      </c>
      <c r="D14" s="3" t="s">
        <v>25</v>
      </c>
      <c r="E14" s="4">
        <v>82.1</v>
      </c>
      <c r="F14" s="5">
        <f t="shared" si="0"/>
        <v>41.050000000000004</v>
      </c>
      <c r="G14" s="3">
        <v>84.4</v>
      </c>
      <c r="H14" s="5">
        <f t="shared" si="1"/>
        <v>33.760000000000005</v>
      </c>
      <c r="I14" s="5">
        <f t="shared" ref="I14:I37" si="3">F14+H14</f>
        <v>74.81</v>
      </c>
      <c r="J14" s="3">
        <v>1</v>
      </c>
      <c r="K14" s="3"/>
    </row>
    <row r="15" spans="1:11" ht="18.95" customHeight="1">
      <c r="A15" s="3">
        <v>11</v>
      </c>
      <c r="B15" s="3" t="s">
        <v>21</v>
      </c>
      <c r="C15" s="3" t="s">
        <v>22</v>
      </c>
      <c r="D15" s="3" t="s">
        <v>23</v>
      </c>
      <c r="E15" s="4">
        <v>79.599999999999994</v>
      </c>
      <c r="F15" s="5">
        <f t="shared" si="0"/>
        <v>39.799999999999997</v>
      </c>
      <c r="G15" s="3">
        <v>83.8</v>
      </c>
      <c r="H15" s="5">
        <f t="shared" si="1"/>
        <v>33.520000000000003</v>
      </c>
      <c r="I15" s="5">
        <f t="shared" si="3"/>
        <v>73.319999999999993</v>
      </c>
      <c r="J15" s="3">
        <v>2</v>
      </c>
      <c r="K15" s="3"/>
    </row>
    <row r="16" spans="1:11" ht="18.95" customHeight="1">
      <c r="A16" s="3">
        <v>12</v>
      </c>
      <c r="B16" s="3" t="s">
        <v>21</v>
      </c>
      <c r="C16" s="3" t="s">
        <v>26</v>
      </c>
      <c r="D16" s="3" t="s">
        <v>27</v>
      </c>
      <c r="E16" s="4">
        <v>76.400000000000006</v>
      </c>
      <c r="F16" s="5">
        <f t="shared" si="0"/>
        <v>38.200000000000003</v>
      </c>
      <c r="G16" s="3">
        <v>87.4</v>
      </c>
      <c r="H16" s="5">
        <f t="shared" si="1"/>
        <v>34.96</v>
      </c>
      <c r="I16" s="5">
        <f t="shared" si="3"/>
        <v>73.16</v>
      </c>
      <c r="J16" s="3">
        <v>3</v>
      </c>
      <c r="K16" s="3"/>
    </row>
    <row r="17" spans="1:11" ht="18.95" customHeight="1">
      <c r="A17" s="3">
        <v>13</v>
      </c>
      <c r="B17" s="3" t="s">
        <v>21</v>
      </c>
      <c r="C17" s="3" t="s">
        <v>28</v>
      </c>
      <c r="D17" s="3" t="s">
        <v>29</v>
      </c>
      <c r="E17" s="4">
        <v>78.5</v>
      </c>
      <c r="F17" s="5">
        <f t="shared" si="0"/>
        <v>39.25</v>
      </c>
      <c r="G17" s="3">
        <v>83</v>
      </c>
      <c r="H17" s="5">
        <f t="shared" si="1"/>
        <v>33.200000000000003</v>
      </c>
      <c r="I17" s="5">
        <f t="shared" si="3"/>
        <v>72.45</v>
      </c>
      <c r="J17" s="3">
        <v>4</v>
      </c>
      <c r="K17" s="3"/>
    </row>
    <row r="18" spans="1:11" ht="18.95" customHeight="1">
      <c r="A18" s="3">
        <v>14</v>
      </c>
      <c r="B18" s="3" t="s">
        <v>21</v>
      </c>
      <c r="C18" s="3" t="s">
        <v>30</v>
      </c>
      <c r="D18" s="3" t="s">
        <v>31</v>
      </c>
      <c r="E18" s="4">
        <v>76.900000000000006</v>
      </c>
      <c r="F18" s="5">
        <f t="shared" si="0"/>
        <v>38.450000000000003</v>
      </c>
      <c r="G18" s="3">
        <v>82.8</v>
      </c>
      <c r="H18" s="5">
        <f t="shared" si="1"/>
        <v>33.119999999999997</v>
      </c>
      <c r="I18" s="5">
        <f t="shared" si="3"/>
        <v>71.569999999999993</v>
      </c>
      <c r="J18" s="3">
        <v>5</v>
      </c>
      <c r="K18" s="3"/>
    </row>
    <row r="19" spans="1:11" ht="18.95" customHeight="1">
      <c r="A19" s="3">
        <v>15</v>
      </c>
      <c r="B19" s="3" t="s">
        <v>32</v>
      </c>
      <c r="C19" s="3" t="s">
        <v>39</v>
      </c>
      <c r="D19" s="3" t="s">
        <v>40</v>
      </c>
      <c r="E19" s="4">
        <v>92.6</v>
      </c>
      <c r="F19" s="5">
        <f t="shared" si="0"/>
        <v>46.300000000000004</v>
      </c>
      <c r="G19" s="3">
        <v>82.6</v>
      </c>
      <c r="H19" s="5">
        <f t="shared" si="1"/>
        <v>33.04</v>
      </c>
      <c r="I19" s="5">
        <f t="shared" si="3"/>
        <v>79.34</v>
      </c>
      <c r="J19" s="3">
        <v>1</v>
      </c>
      <c r="K19" s="3"/>
    </row>
    <row r="20" spans="1:11" ht="18.95" customHeight="1">
      <c r="A20" s="3">
        <v>16</v>
      </c>
      <c r="B20" s="3" t="s">
        <v>32</v>
      </c>
      <c r="C20" s="3" t="s">
        <v>41</v>
      </c>
      <c r="D20" s="3" t="s">
        <v>42</v>
      </c>
      <c r="E20" s="4">
        <v>91</v>
      </c>
      <c r="F20" s="5">
        <f t="shared" si="0"/>
        <v>45.500000000000007</v>
      </c>
      <c r="G20" s="3">
        <v>83.2</v>
      </c>
      <c r="H20" s="5">
        <f t="shared" si="1"/>
        <v>33.28</v>
      </c>
      <c r="I20" s="5">
        <f t="shared" si="3"/>
        <v>78.78</v>
      </c>
      <c r="J20" s="3">
        <v>2</v>
      </c>
      <c r="K20" s="3"/>
    </row>
    <row r="21" spans="1:11" ht="18.95" customHeight="1">
      <c r="A21" s="3">
        <v>17</v>
      </c>
      <c r="B21" s="3" t="s">
        <v>32</v>
      </c>
      <c r="C21" s="3" t="s">
        <v>35</v>
      </c>
      <c r="D21" s="3" t="s">
        <v>36</v>
      </c>
      <c r="E21" s="4">
        <v>90.5</v>
      </c>
      <c r="F21" s="5">
        <f t="shared" si="0"/>
        <v>45.25</v>
      </c>
      <c r="G21" s="3">
        <v>83</v>
      </c>
      <c r="H21" s="5">
        <f t="shared" si="1"/>
        <v>33.200000000000003</v>
      </c>
      <c r="I21" s="5">
        <f t="shared" si="3"/>
        <v>78.45</v>
      </c>
      <c r="J21" s="3">
        <v>3</v>
      </c>
      <c r="K21" s="3"/>
    </row>
    <row r="22" spans="1:11" ht="18.95" customHeight="1">
      <c r="A22" s="3">
        <v>18</v>
      </c>
      <c r="B22" s="3" t="s">
        <v>32</v>
      </c>
      <c r="C22" s="3" t="s">
        <v>37</v>
      </c>
      <c r="D22" s="3" t="s">
        <v>38</v>
      </c>
      <c r="E22" s="4">
        <v>91.1</v>
      </c>
      <c r="F22" s="5">
        <f t="shared" si="0"/>
        <v>45.550000000000004</v>
      </c>
      <c r="G22" s="3">
        <v>81.8</v>
      </c>
      <c r="H22" s="5">
        <f t="shared" si="1"/>
        <v>32.72</v>
      </c>
      <c r="I22" s="5">
        <f t="shared" si="3"/>
        <v>78.27000000000001</v>
      </c>
      <c r="J22" s="3">
        <v>4</v>
      </c>
      <c r="K22" s="3"/>
    </row>
    <row r="23" spans="1:11" ht="18.95" customHeight="1">
      <c r="A23" s="3">
        <v>19</v>
      </c>
      <c r="B23" s="3" t="s">
        <v>32</v>
      </c>
      <c r="C23" s="3" t="s">
        <v>33</v>
      </c>
      <c r="D23" s="3" t="s">
        <v>34</v>
      </c>
      <c r="E23" s="4">
        <v>90</v>
      </c>
      <c r="F23" s="5">
        <f t="shared" si="0"/>
        <v>45</v>
      </c>
      <c r="G23" s="3">
        <v>82.6</v>
      </c>
      <c r="H23" s="5">
        <f t="shared" si="1"/>
        <v>33.04</v>
      </c>
      <c r="I23" s="5">
        <f t="shared" si="3"/>
        <v>78.039999999999992</v>
      </c>
      <c r="J23" s="3">
        <v>5</v>
      </c>
      <c r="K23" s="3"/>
    </row>
    <row r="24" spans="1:11" ht="18.95" customHeight="1">
      <c r="A24" s="3">
        <v>20</v>
      </c>
      <c r="B24" s="3" t="s">
        <v>56</v>
      </c>
      <c r="C24" s="3" t="s">
        <v>57</v>
      </c>
      <c r="D24" s="3" t="s">
        <v>58</v>
      </c>
      <c r="E24" s="4">
        <v>91.6</v>
      </c>
      <c r="F24" s="5">
        <f t="shared" ref="F24:F29" si="4">E24/1.2*0.6</f>
        <v>45.8</v>
      </c>
      <c r="G24" s="3">
        <v>86.6</v>
      </c>
      <c r="H24" s="5">
        <f t="shared" ref="H24:H29" si="5">G24*0.4</f>
        <v>34.64</v>
      </c>
      <c r="I24" s="5">
        <f t="shared" si="3"/>
        <v>80.44</v>
      </c>
      <c r="J24" s="3">
        <v>1</v>
      </c>
      <c r="K24" s="3"/>
    </row>
    <row r="25" spans="1:11" ht="18.95" customHeight="1">
      <c r="A25" s="3">
        <v>21</v>
      </c>
      <c r="B25" s="3" t="s">
        <v>56</v>
      </c>
      <c r="C25" s="3" t="s">
        <v>61</v>
      </c>
      <c r="D25" s="3" t="s">
        <v>62</v>
      </c>
      <c r="E25" s="4">
        <v>90.7</v>
      </c>
      <c r="F25" s="5">
        <f t="shared" si="4"/>
        <v>45.35</v>
      </c>
      <c r="G25" s="3">
        <v>86.8</v>
      </c>
      <c r="H25" s="5">
        <f t="shared" si="5"/>
        <v>34.72</v>
      </c>
      <c r="I25" s="5">
        <f t="shared" si="3"/>
        <v>80.069999999999993</v>
      </c>
      <c r="J25" s="3">
        <v>2</v>
      </c>
      <c r="K25" s="3"/>
    </row>
    <row r="26" spans="1:11" ht="18.95" customHeight="1">
      <c r="A26" s="3">
        <v>22</v>
      </c>
      <c r="B26" s="3" t="s">
        <v>56</v>
      </c>
      <c r="C26" s="3" t="s">
        <v>59</v>
      </c>
      <c r="D26" s="3" t="s">
        <v>60</v>
      </c>
      <c r="E26" s="4">
        <v>88.7</v>
      </c>
      <c r="F26" s="5">
        <f t="shared" si="4"/>
        <v>44.35</v>
      </c>
      <c r="G26" s="3">
        <v>87.2</v>
      </c>
      <c r="H26" s="5">
        <f t="shared" si="5"/>
        <v>34.880000000000003</v>
      </c>
      <c r="I26" s="5">
        <f t="shared" si="3"/>
        <v>79.23</v>
      </c>
      <c r="J26" s="3">
        <v>3</v>
      </c>
      <c r="K26" s="3"/>
    </row>
    <row r="27" spans="1:11" ht="18.95" customHeight="1">
      <c r="A27" s="3">
        <v>23</v>
      </c>
      <c r="B27" s="3" t="s">
        <v>68</v>
      </c>
      <c r="C27" s="3" t="s">
        <v>69</v>
      </c>
      <c r="D27" s="3" t="s">
        <v>70</v>
      </c>
      <c r="E27" s="4">
        <v>92.3</v>
      </c>
      <c r="F27" s="5">
        <f t="shared" si="4"/>
        <v>46.15</v>
      </c>
      <c r="G27" s="3">
        <v>85.4</v>
      </c>
      <c r="H27" s="5">
        <f t="shared" si="5"/>
        <v>34.160000000000004</v>
      </c>
      <c r="I27" s="5">
        <f t="shared" si="3"/>
        <v>80.31</v>
      </c>
      <c r="J27" s="3">
        <v>1</v>
      </c>
      <c r="K27" s="3"/>
    </row>
    <row r="28" spans="1:11" ht="18.95" customHeight="1">
      <c r="A28" s="3">
        <v>24</v>
      </c>
      <c r="B28" s="3" t="s">
        <v>68</v>
      </c>
      <c r="C28" s="3" t="s">
        <v>73</v>
      </c>
      <c r="D28" s="3" t="s">
        <v>74</v>
      </c>
      <c r="E28" s="4">
        <v>90.2</v>
      </c>
      <c r="F28" s="5">
        <f t="shared" ref="F28:F37" si="6">E28/1.2*0.6</f>
        <v>45.1</v>
      </c>
      <c r="G28" s="3">
        <v>86.2</v>
      </c>
      <c r="H28" s="5">
        <f t="shared" ref="H28:H37" si="7">G28*0.4</f>
        <v>34.480000000000004</v>
      </c>
      <c r="I28" s="5">
        <f t="shared" si="3"/>
        <v>79.580000000000013</v>
      </c>
      <c r="J28" s="3">
        <v>2</v>
      </c>
      <c r="K28" s="3"/>
    </row>
    <row r="29" spans="1:11" ht="18.95" customHeight="1">
      <c r="A29" s="3">
        <v>25</v>
      </c>
      <c r="B29" s="3" t="s">
        <v>68</v>
      </c>
      <c r="C29" s="3" t="s">
        <v>71</v>
      </c>
      <c r="D29" s="3" t="s">
        <v>72</v>
      </c>
      <c r="E29" s="4">
        <v>85.9</v>
      </c>
      <c r="F29" s="5">
        <f t="shared" si="4"/>
        <v>42.95</v>
      </c>
      <c r="G29" s="3">
        <v>84.8</v>
      </c>
      <c r="H29" s="5">
        <f t="shared" si="5"/>
        <v>33.92</v>
      </c>
      <c r="I29" s="5">
        <f t="shared" si="3"/>
        <v>76.87</v>
      </c>
      <c r="J29" s="3">
        <v>3</v>
      </c>
      <c r="K29" s="3"/>
    </row>
    <row r="30" spans="1:11" ht="18.95" customHeight="1">
      <c r="A30" s="3">
        <v>26</v>
      </c>
      <c r="B30" s="3" t="s">
        <v>75</v>
      </c>
      <c r="C30" s="3" t="s">
        <v>80</v>
      </c>
      <c r="D30" s="3" t="s">
        <v>81</v>
      </c>
      <c r="E30" s="4">
        <v>82.8</v>
      </c>
      <c r="F30" s="5">
        <f t="shared" si="6"/>
        <v>41.4</v>
      </c>
      <c r="G30" s="3">
        <v>83.6</v>
      </c>
      <c r="H30" s="5">
        <f t="shared" si="7"/>
        <v>33.44</v>
      </c>
      <c r="I30" s="5">
        <f t="shared" si="3"/>
        <v>74.84</v>
      </c>
      <c r="J30" s="3">
        <v>1</v>
      </c>
      <c r="K30" s="3"/>
    </row>
    <row r="31" spans="1:11" ht="18.95" customHeight="1">
      <c r="A31" s="3">
        <v>27</v>
      </c>
      <c r="B31" s="3" t="s">
        <v>75</v>
      </c>
      <c r="C31" s="3" t="s">
        <v>78</v>
      </c>
      <c r="D31" s="3" t="s">
        <v>79</v>
      </c>
      <c r="E31" s="4">
        <v>80.599999999999994</v>
      </c>
      <c r="F31" s="5">
        <f t="shared" si="6"/>
        <v>40.300000000000004</v>
      </c>
      <c r="G31" s="3">
        <v>83.2</v>
      </c>
      <c r="H31" s="5">
        <f t="shared" si="7"/>
        <v>33.28</v>
      </c>
      <c r="I31" s="5">
        <f t="shared" si="3"/>
        <v>73.580000000000013</v>
      </c>
      <c r="J31" s="3">
        <v>2</v>
      </c>
      <c r="K31" s="3"/>
    </row>
    <row r="32" spans="1:11" ht="18.95" customHeight="1">
      <c r="A32" s="3">
        <v>28</v>
      </c>
      <c r="B32" s="3" t="s">
        <v>75</v>
      </c>
      <c r="C32" s="3" t="s">
        <v>76</v>
      </c>
      <c r="D32" s="3" t="s">
        <v>77</v>
      </c>
      <c r="E32" s="4">
        <v>78.3</v>
      </c>
      <c r="F32" s="5">
        <f t="shared" si="6"/>
        <v>39.15</v>
      </c>
      <c r="G32" s="3">
        <v>85.2</v>
      </c>
      <c r="H32" s="5">
        <f t="shared" si="7"/>
        <v>34.080000000000005</v>
      </c>
      <c r="I32" s="5">
        <f t="shared" si="3"/>
        <v>73.23</v>
      </c>
      <c r="J32" s="3">
        <v>3</v>
      </c>
      <c r="K32" s="3"/>
    </row>
    <row r="33" spans="1:11" ht="18.95" customHeight="1">
      <c r="A33" s="3">
        <v>29</v>
      </c>
      <c r="B33" s="3" t="s">
        <v>82</v>
      </c>
      <c r="C33" s="3" t="s">
        <v>85</v>
      </c>
      <c r="D33" s="3" t="s">
        <v>86</v>
      </c>
      <c r="E33" s="4">
        <v>79</v>
      </c>
      <c r="F33" s="5">
        <f t="shared" si="6"/>
        <v>39.500000000000007</v>
      </c>
      <c r="G33" s="3">
        <v>86.6</v>
      </c>
      <c r="H33" s="5">
        <f t="shared" si="7"/>
        <v>34.64</v>
      </c>
      <c r="I33" s="5">
        <f t="shared" si="3"/>
        <v>74.140000000000015</v>
      </c>
      <c r="J33" s="3">
        <v>1</v>
      </c>
      <c r="K33" s="3"/>
    </row>
    <row r="34" spans="1:11" ht="18.95" customHeight="1">
      <c r="A34" s="3">
        <v>30</v>
      </c>
      <c r="B34" s="3" t="s">
        <v>82</v>
      </c>
      <c r="C34" s="3" t="s">
        <v>87</v>
      </c>
      <c r="D34" s="3" t="s">
        <v>52</v>
      </c>
      <c r="E34" s="4">
        <v>79.2</v>
      </c>
      <c r="F34" s="5">
        <f t="shared" si="6"/>
        <v>39.6</v>
      </c>
      <c r="G34" s="3">
        <v>84.8</v>
      </c>
      <c r="H34" s="5">
        <f t="shared" si="7"/>
        <v>33.92</v>
      </c>
      <c r="I34" s="5">
        <f t="shared" si="3"/>
        <v>73.52000000000001</v>
      </c>
      <c r="J34" s="3">
        <v>2</v>
      </c>
      <c r="K34" s="3"/>
    </row>
    <row r="35" spans="1:11" ht="18.95" customHeight="1">
      <c r="A35" s="3">
        <v>31</v>
      </c>
      <c r="B35" s="3" t="s">
        <v>82</v>
      </c>
      <c r="C35" s="3" t="s">
        <v>83</v>
      </c>
      <c r="D35" s="3" t="s">
        <v>84</v>
      </c>
      <c r="E35" s="4">
        <v>78.3</v>
      </c>
      <c r="F35" s="5">
        <f t="shared" si="6"/>
        <v>39.15</v>
      </c>
      <c r="G35" s="3">
        <v>85.4</v>
      </c>
      <c r="H35" s="5">
        <f t="shared" si="7"/>
        <v>34.160000000000004</v>
      </c>
      <c r="I35" s="5">
        <f t="shared" si="3"/>
        <v>73.31</v>
      </c>
      <c r="J35" s="3">
        <v>3</v>
      </c>
      <c r="K35" s="3"/>
    </row>
    <row r="36" spans="1:11" ht="18.95" customHeight="1">
      <c r="A36" s="3">
        <v>32</v>
      </c>
      <c r="B36" s="3" t="s">
        <v>88</v>
      </c>
      <c r="C36" s="3" t="s">
        <v>91</v>
      </c>
      <c r="D36" s="3" t="s">
        <v>92</v>
      </c>
      <c r="E36" s="4">
        <v>76.75</v>
      </c>
      <c r="F36" s="5">
        <f t="shared" si="6"/>
        <v>38.375</v>
      </c>
      <c r="G36" s="3">
        <v>86</v>
      </c>
      <c r="H36" s="5">
        <f t="shared" si="7"/>
        <v>34.4</v>
      </c>
      <c r="I36" s="5">
        <f t="shared" si="3"/>
        <v>72.775000000000006</v>
      </c>
      <c r="J36" s="3">
        <v>1</v>
      </c>
      <c r="K36" s="3"/>
    </row>
    <row r="37" spans="1:11" ht="18.95" customHeight="1">
      <c r="A37" s="3">
        <v>33</v>
      </c>
      <c r="B37" s="3" t="s">
        <v>88</v>
      </c>
      <c r="C37" s="3" t="s">
        <v>89</v>
      </c>
      <c r="D37" s="3" t="s">
        <v>90</v>
      </c>
      <c r="E37" s="4">
        <v>77.849999999999994</v>
      </c>
      <c r="F37" s="5">
        <f t="shared" si="6"/>
        <v>38.924999999999997</v>
      </c>
      <c r="G37" s="3">
        <v>84.4</v>
      </c>
      <c r="H37" s="5">
        <f t="shared" si="7"/>
        <v>33.760000000000005</v>
      </c>
      <c r="I37" s="5">
        <f t="shared" si="3"/>
        <v>72.685000000000002</v>
      </c>
      <c r="J37" s="3">
        <v>2</v>
      </c>
      <c r="K37" s="3"/>
    </row>
  </sheetData>
  <mergeCells count="11">
    <mergeCell ref="A1:K1"/>
    <mergeCell ref="A2:K2"/>
    <mergeCell ref="E3:F3"/>
    <mergeCell ref="G3:H3"/>
    <mergeCell ref="A3:A4"/>
    <mergeCell ref="B3:B4"/>
    <mergeCell ref="C3:C4"/>
    <mergeCell ref="D3:D4"/>
    <mergeCell ref="I3:I4"/>
    <mergeCell ref="J3:J4"/>
    <mergeCell ref="K3:K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2019-08-12T08:11:25Z</cp:lastPrinted>
  <dcterms:created xsi:type="dcterms:W3CDTF">2019-08-05T01:22:00Z</dcterms:created>
  <dcterms:modified xsi:type="dcterms:W3CDTF">2019-08-13T08:10:24Z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